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CF5F" lockStructure="1"/>
  <bookViews>
    <workbookView xWindow="240" yWindow="195" windowWidth="20115" windowHeight="7875"/>
  </bookViews>
  <sheets>
    <sheet name="BEP" sheetId="1" r:id="rId1"/>
  </sheets>
  <calcPr calcId="144525" iterate="1" concurrentCalc="0"/>
</workbook>
</file>

<file path=xl/calcChain.xml><?xml version="1.0" encoding="utf-8"?>
<calcChain xmlns="http://schemas.openxmlformats.org/spreadsheetml/2006/main">
  <c r="B24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16" i="1"/>
  <c r="B17" i="1"/>
  <c r="B18" i="1"/>
  <c r="B19" i="1"/>
  <c r="B20" i="1"/>
  <c r="B21" i="1"/>
  <c r="B22" i="1"/>
  <c r="B23" i="1"/>
  <c r="B25" i="1"/>
  <c r="B26" i="1"/>
  <c r="B27" i="1"/>
  <c r="B28" i="1"/>
  <c r="B29" i="1"/>
  <c r="B30" i="1"/>
  <c r="B31" i="1"/>
  <c r="B16" i="1"/>
  <c r="B8" i="1"/>
  <c r="B13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<sst xmlns="http://schemas.openxmlformats.org/spreadsheetml/2006/main" count="15" uniqueCount="14">
  <si>
    <t>Обем на производство</t>
  </si>
  <si>
    <t>Варијабилни трошоци</t>
  </si>
  <si>
    <t>Фиксни трошоци</t>
  </si>
  <si>
    <t>Вкупни трошоци</t>
  </si>
  <si>
    <t>Цена по производ</t>
  </si>
  <si>
    <t>Приходи</t>
  </si>
  <si>
    <t>Легенда</t>
  </si>
  <si>
    <t>Инпути потребни за пресметката</t>
  </si>
  <si>
    <t>Формула - ексел програмот ќе даде преоден резултат потребен за конечниот аутпут</t>
  </si>
  <si>
    <t>Формула - конечен аутпут</t>
  </si>
  <si>
    <t>BEP</t>
  </si>
  <si>
    <t>ПРЕЛОМНА ТОЧКА</t>
  </si>
  <si>
    <t>Варијабилни трош. (% од единица производ)</t>
  </si>
  <si>
    <t>Просек варијаб.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</si>
</sst>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0" borderId="4" xfId="0" applyFont="1" applyBorder="1"/>
    <xf numFmtId="0" fontId="4" fillId="4" borderId="5" xfId="0" applyFont="1" applyFill="1" applyBorder="1"/>
    <xf numFmtId="0" fontId="3" fillId="0" borderId="4" xfId="0" applyFont="1" applyBorder="1" applyAlignment="1">
      <alignment vertical="top" wrapText="1"/>
    </xf>
    <xf numFmtId="0" fontId="3" fillId="0" borderId="4" xfId="0" applyFont="1" applyFill="1" applyBorder="1"/>
    <xf numFmtId="0" fontId="5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Protection="1">
      <protection locked="0"/>
    </xf>
    <xf numFmtId="10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4" borderId="6" xfId="0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BEP!$D$15</c:f>
              <c:strCache>
                <c:ptCount val="1"/>
                <c:pt idx="0">
                  <c:v>Вкупни трошоци</c:v>
                </c:pt>
              </c:strCache>
            </c:strRef>
          </c:tx>
          <c:xVal>
            <c:numRef>
              <c:f>BEP!$A$16:$A$31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BEP!$D$16:$D$31</c:f>
              <c:numCache>
                <c:formatCode>General</c:formatCode>
                <c:ptCount val="16"/>
                <c:pt idx="0">
                  <c:v>750</c:v>
                </c:pt>
                <c:pt idx="1">
                  <c:v>800</c:v>
                </c:pt>
                <c:pt idx="2">
                  <c:v>850</c:v>
                </c:pt>
                <c:pt idx="3">
                  <c:v>900</c:v>
                </c:pt>
                <c:pt idx="4">
                  <c:v>950</c:v>
                </c:pt>
                <c:pt idx="5">
                  <c:v>1000</c:v>
                </c:pt>
                <c:pt idx="6">
                  <c:v>1050</c:v>
                </c:pt>
                <c:pt idx="7">
                  <c:v>1100</c:v>
                </c:pt>
                <c:pt idx="8">
                  <c:v>1150</c:v>
                </c:pt>
                <c:pt idx="9">
                  <c:v>1200</c:v>
                </c:pt>
                <c:pt idx="10">
                  <c:v>1250</c:v>
                </c:pt>
                <c:pt idx="11">
                  <c:v>1300</c:v>
                </c:pt>
                <c:pt idx="12">
                  <c:v>1350</c:v>
                </c:pt>
                <c:pt idx="13">
                  <c:v>1400</c:v>
                </c:pt>
                <c:pt idx="14">
                  <c:v>1450</c:v>
                </c:pt>
                <c:pt idx="15">
                  <c:v>1500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BEP!$E$15</c:f>
              <c:strCache>
                <c:ptCount val="1"/>
                <c:pt idx="0">
                  <c:v>Приходи</c:v>
                </c:pt>
              </c:strCache>
            </c:strRef>
          </c:tx>
          <c:xVal>
            <c:numRef>
              <c:f>BEP!$A$16:$A$31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BEP!$E$16:$E$31</c:f>
              <c:numCache>
                <c:formatCode>General</c:formatCode>
                <c:ptCount val="16"/>
                <c:pt idx="0">
                  <c:v>0</c:v>
                </c:pt>
                <c:pt idx="1">
                  <c:v>200</c:v>
                </c:pt>
                <c:pt idx="2">
                  <c:v>400</c:v>
                </c:pt>
                <c:pt idx="3">
                  <c:v>600</c:v>
                </c:pt>
                <c:pt idx="4">
                  <c:v>800</c:v>
                </c:pt>
                <c:pt idx="5">
                  <c:v>1000</c:v>
                </c:pt>
                <c:pt idx="6">
                  <c:v>1200</c:v>
                </c:pt>
                <c:pt idx="7">
                  <c:v>1400</c:v>
                </c:pt>
                <c:pt idx="8">
                  <c:v>1600</c:v>
                </c:pt>
                <c:pt idx="9">
                  <c:v>1800</c:v>
                </c:pt>
                <c:pt idx="10">
                  <c:v>2000</c:v>
                </c:pt>
                <c:pt idx="11">
                  <c:v>2200</c:v>
                </c:pt>
                <c:pt idx="12">
                  <c:v>2400</c:v>
                </c:pt>
                <c:pt idx="13">
                  <c:v>2600</c:v>
                </c:pt>
                <c:pt idx="14">
                  <c:v>2800</c:v>
                </c:pt>
                <c:pt idx="15">
                  <c:v>3000</c:v>
                </c:pt>
              </c:numCache>
            </c:numRef>
          </c:yVal>
          <c:smooth val="1"/>
        </c:ser>
        <c:ser>
          <c:idx val="2"/>
          <c:order val="2"/>
          <c:tx>
            <c:v>Фиксни трошоци</c:v>
          </c:tx>
          <c:xVal>
            <c:numRef>
              <c:f>BEP!$A$16:$A$31</c:f>
              <c:numCache>
                <c:formatCode>General</c:formatCode>
                <c:ptCount val="16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</c:numCache>
            </c:numRef>
          </c:xVal>
          <c:yVal>
            <c:numRef>
              <c:f>BEP!$C$16:$C$31</c:f>
              <c:numCache>
                <c:formatCode>General</c:formatCode>
                <c:ptCount val="16"/>
                <c:pt idx="0">
                  <c:v>750</c:v>
                </c:pt>
                <c:pt idx="1">
                  <c:v>750</c:v>
                </c:pt>
                <c:pt idx="2">
                  <c:v>750</c:v>
                </c:pt>
                <c:pt idx="3">
                  <c:v>750</c:v>
                </c:pt>
                <c:pt idx="4">
                  <c:v>750</c:v>
                </c:pt>
                <c:pt idx="5">
                  <c:v>750</c:v>
                </c:pt>
                <c:pt idx="6">
                  <c:v>750</c:v>
                </c:pt>
                <c:pt idx="7">
                  <c:v>750</c:v>
                </c:pt>
                <c:pt idx="8">
                  <c:v>750</c:v>
                </c:pt>
                <c:pt idx="9">
                  <c:v>750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750</c:v>
                </c:pt>
                <c:pt idx="14">
                  <c:v>750</c:v>
                </c:pt>
                <c:pt idx="15">
                  <c:v>750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393216"/>
        <c:axId val="216395136"/>
      </c:scatterChart>
      <c:valAx>
        <c:axId val="21639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mk-MK"/>
                  <a:t>Аутпут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6395136"/>
        <c:crosses val="autoZero"/>
        <c:crossBetween val="midCat"/>
      </c:valAx>
      <c:valAx>
        <c:axId val="2163951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mk-MK"/>
                  <a:t>Вк.</a:t>
                </a:r>
                <a:r>
                  <a:rPr lang="mk-MK" baseline="0"/>
                  <a:t> приходи/</a:t>
                </a:r>
              </a:p>
              <a:p>
                <a:pPr>
                  <a:defRPr/>
                </a:pPr>
                <a:r>
                  <a:rPr lang="mk-MK" baseline="0"/>
                  <a:t>Вк. трошоци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666666666666666E-2"/>
              <c:y val="2.926108194808981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3932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13</xdr:row>
      <xdr:rowOff>57149</xdr:rowOff>
    </xdr:from>
    <xdr:to>
      <xdr:col>18</xdr:col>
      <xdr:colOff>438149</xdr:colOff>
      <xdr:row>32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6"/>
  <sheetViews>
    <sheetView tabSelected="1" workbookViewId="0">
      <selection sqref="A1:J1"/>
    </sheetView>
  </sheetViews>
  <sheetFormatPr defaultRowHeight="15" x14ac:dyDescent="0.25"/>
  <cols>
    <col min="1" max="1" width="21.42578125" customWidth="1"/>
    <col min="2" max="3" width="17.140625" customWidth="1"/>
    <col min="4" max="4" width="20.7109375" customWidth="1"/>
    <col min="5" max="8" width="17.140625" customWidth="1"/>
  </cols>
  <sheetData>
    <row r="1" spans="1:20" ht="21" thickBot="1" x14ac:dyDescent="0.3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2"/>
    </row>
    <row r="3" spans="1:20" ht="15.75" x14ac:dyDescent="0.25">
      <c r="A3" s="1" t="s">
        <v>6</v>
      </c>
      <c r="B3" s="1"/>
      <c r="C3" s="1"/>
      <c r="E3" s="1"/>
      <c r="F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.75" x14ac:dyDescent="0.25">
      <c r="A4" s="3"/>
      <c r="B4" s="1" t="s">
        <v>7</v>
      </c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x14ac:dyDescent="0.25">
      <c r="A5" s="4"/>
      <c r="B5" s="1" t="s">
        <v>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75" x14ac:dyDescent="0.25">
      <c r="A6" s="5"/>
      <c r="B6" s="1" t="s">
        <v>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75" x14ac:dyDescent="0.25"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75" x14ac:dyDescent="0.25">
      <c r="A8" s="6" t="s">
        <v>13</v>
      </c>
      <c r="B8" s="14">
        <f>B17/A17</f>
        <v>0.5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75" x14ac:dyDescent="0.25">
      <c r="A9" s="6" t="s">
        <v>2</v>
      </c>
      <c r="B9" s="18">
        <v>750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x14ac:dyDescent="0.25">
      <c r="A10" s="9" t="s">
        <v>4</v>
      </c>
      <c r="B10" s="18">
        <v>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45" x14ac:dyDescent="0.25">
      <c r="A11" s="8" t="s">
        <v>12</v>
      </c>
      <c r="B11" s="19">
        <v>0.5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6.5" thickBot="1" x14ac:dyDescent="0.3"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6.5" thickBot="1" x14ac:dyDescent="0.3">
      <c r="A13" s="7" t="s">
        <v>10</v>
      </c>
      <c r="B13" s="23">
        <f>B9/(B10-B8)</f>
        <v>500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75" x14ac:dyDescent="0.25"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31.5" x14ac:dyDescent="0.25">
      <c r="A15" s="10" t="s">
        <v>0</v>
      </c>
      <c r="B15" s="10" t="s">
        <v>1</v>
      </c>
      <c r="C15" s="10" t="s">
        <v>2</v>
      </c>
      <c r="D15" s="10" t="s">
        <v>3</v>
      </c>
      <c r="E15" s="10" t="s">
        <v>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x14ac:dyDescent="0.25">
      <c r="A16" s="15">
        <v>0</v>
      </c>
      <c r="B16" s="11">
        <f t="shared" ref="B16:B31" si="0">B$11*A16</f>
        <v>0</v>
      </c>
      <c r="C16" s="11">
        <f>B$9</f>
        <v>750</v>
      </c>
      <c r="D16" s="11">
        <f t="shared" ref="D16:D31" si="1">B16+C16</f>
        <v>750</v>
      </c>
      <c r="E16" s="11">
        <f t="shared" ref="E16:E31" si="2">A16*B$10</f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75" x14ac:dyDescent="0.25">
      <c r="A17" s="15">
        <v>100</v>
      </c>
      <c r="B17" s="11">
        <f t="shared" si="0"/>
        <v>50</v>
      </c>
      <c r="C17" s="11">
        <f t="shared" ref="C17:C31" si="3">B$9</f>
        <v>750</v>
      </c>
      <c r="D17" s="11">
        <f t="shared" si="1"/>
        <v>800</v>
      </c>
      <c r="E17" s="11">
        <f t="shared" si="2"/>
        <v>200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x14ac:dyDescent="0.25">
      <c r="A18" s="15">
        <v>200</v>
      </c>
      <c r="B18" s="11">
        <f t="shared" si="0"/>
        <v>100</v>
      </c>
      <c r="C18" s="11">
        <f t="shared" si="3"/>
        <v>750</v>
      </c>
      <c r="D18" s="11">
        <f t="shared" si="1"/>
        <v>850</v>
      </c>
      <c r="E18" s="11">
        <f t="shared" si="2"/>
        <v>400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75" x14ac:dyDescent="0.25">
      <c r="A19" s="15">
        <v>300</v>
      </c>
      <c r="B19" s="11">
        <f t="shared" si="0"/>
        <v>150</v>
      </c>
      <c r="C19" s="11">
        <f t="shared" si="3"/>
        <v>750</v>
      </c>
      <c r="D19" s="11">
        <f t="shared" si="1"/>
        <v>900</v>
      </c>
      <c r="E19" s="11">
        <f t="shared" si="2"/>
        <v>600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75" x14ac:dyDescent="0.25">
      <c r="A20" s="16">
        <v>400</v>
      </c>
      <c r="B20" s="12">
        <f t="shared" si="0"/>
        <v>200</v>
      </c>
      <c r="C20" s="12">
        <f t="shared" si="3"/>
        <v>750</v>
      </c>
      <c r="D20" s="12">
        <f t="shared" si="1"/>
        <v>950</v>
      </c>
      <c r="E20" s="12">
        <f t="shared" si="2"/>
        <v>800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75" x14ac:dyDescent="0.25">
      <c r="A21" s="15">
        <v>500</v>
      </c>
      <c r="B21" s="11">
        <f t="shared" si="0"/>
        <v>250</v>
      </c>
      <c r="C21" s="11">
        <f t="shared" si="3"/>
        <v>750</v>
      </c>
      <c r="D21" s="11">
        <f t="shared" si="1"/>
        <v>1000</v>
      </c>
      <c r="E21" s="11">
        <f t="shared" si="2"/>
        <v>1000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75" x14ac:dyDescent="0.25">
      <c r="A22" s="17">
        <v>600</v>
      </c>
      <c r="B22" s="13">
        <f t="shared" si="0"/>
        <v>300</v>
      </c>
      <c r="C22" s="13">
        <f t="shared" si="3"/>
        <v>750</v>
      </c>
      <c r="D22" s="13">
        <f t="shared" si="1"/>
        <v>1050</v>
      </c>
      <c r="E22" s="13">
        <f t="shared" si="2"/>
        <v>1200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x14ac:dyDescent="0.25">
      <c r="A23" s="15">
        <v>700</v>
      </c>
      <c r="B23" s="11">
        <f t="shared" si="0"/>
        <v>350</v>
      </c>
      <c r="C23" s="11">
        <f t="shared" si="3"/>
        <v>750</v>
      </c>
      <c r="D23" s="11">
        <f t="shared" si="1"/>
        <v>1100</v>
      </c>
      <c r="E23" s="11">
        <f t="shared" si="2"/>
        <v>1400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75" x14ac:dyDescent="0.25">
      <c r="A24" s="15">
        <v>800</v>
      </c>
      <c r="B24" s="11">
        <f t="shared" si="0"/>
        <v>400</v>
      </c>
      <c r="C24" s="11">
        <f t="shared" si="3"/>
        <v>750</v>
      </c>
      <c r="D24" s="11">
        <f t="shared" si="1"/>
        <v>1150</v>
      </c>
      <c r="E24" s="11">
        <f t="shared" si="2"/>
        <v>1600</v>
      </c>
      <c r="F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75" x14ac:dyDescent="0.25">
      <c r="A25" s="15">
        <v>900</v>
      </c>
      <c r="B25" s="11">
        <f t="shared" si="0"/>
        <v>450</v>
      </c>
      <c r="C25" s="11">
        <f t="shared" si="3"/>
        <v>750</v>
      </c>
      <c r="D25" s="11">
        <f t="shared" si="1"/>
        <v>1200</v>
      </c>
      <c r="E25" s="11">
        <f t="shared" si="2"/>
        <v>1800</v>
      </c>
      <c r="F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75" x14ac:dyDescent="0.25">
      <c r="A26" s="15">
        <v>1000</v>
      </c>
      <c r="B26" s="11">
        <f t="shared" si="0"/>
        <v>500</v>
      </c>
      <c r="C26" s="11">
        <f t="shared" si="3"/>
        <v>750</v>
      </c>
      <c r="D26" s="11">
        <f t="shared" si="1"/>
        <v>1250</v>
      </c>
      <c r="E26" s="11">
        <f t="shared" si="2"/>
        <v>2000</v>
      </c>
      <c r="F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75" x14ac:dyDescent="0.25">
      <c r="A27" s="15">
        <v>1100</v>
      </c>
      <c r="B27" s="11">
        <f t="shared" si="0"/>
        <v>550</v>
      </c>
      <c r="C27" s="11">
        <f t="shared" si="3"/>
        <v>750</v>
      </c>
      <c r="D27" s="11">
        <f t="shared" si="1"/>
        <v>1300</v>
      </c>
      <c r="E27" s="11">
        <f t="shared" si="2"/>
        <v>2200</v>
      </c>
      <c r="F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 x14ac:dyDescent="0.25">
      <c r="A28" s="15">
        <v>1200</v>
      </c>
      <c r="B28" s="11">
        <f t="shared" si="0"/>
        <v>600</v>
      </c>
      <c r="C28" s="11">
        <f t="shared" si="3"/>
        <v>750</v>
      </c>
      <c r="D28" s="11">
        <f t="shared" si="1"/>
        <v>1350</v>
      </c>
      <c r="E28" s="11">
        <f t="shared" si="2"/>
        <v>2400</v>
      </c>
      <c r="F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x14ac:dyDescent="0.25">
      <c r="A29" s="15">
        <v>1300</v>
      </c>
      <c r="B29" s="11">
        <f t="shared" si="0"/>
        <v>650</v>
      </c>
      <c r="C29" s="11">
        <f t="shared" si="3"/>
        <v>750</v>
      </c>
      <c r="D29" s="11">
        <f t="shared" si="1"/>
        <v>1400</v>
      </c>
      <c r="E29" s="11">
        <f t="shared" si="2"/>
        <v>2600</v>
      </c>
      <c r="F29" s="1"/>
      <c r="G29" s="1"/>
      <c r="H29" s="1"/>
      <c r="I29" s="1"/>
      <c r="J29" s="1"/>
      <c r="K29" s="1"/>
    </row>
    <row r="30" spans="1:20" ht="15.75" x14ac:dyDescent="0.25">
      <c r="A30" s="15">
        <v>1400</v>
      </c>
      <c r="B30" s="11">
        <f t="shared" si="0"/>
        <v>700</v>
      </c>
      <c r="C30" s="11">
        <f t="shared" si="3"/>
        <v>750</v>
      </c>
      <c r="D30" s="11">
        <f t="shared" si="1"/>
        <v>1450</v>
      </c>
      <c r="E30" s="11">
        <f t="shared" si="2"/>
        <v>2800</v>
      </c>
      <c r="F30" s="1"/>
      <c r="G30" s="1"/>
      <c r="H30" s="1"/>
      <c r="I30" s="1"/>
      <c r="J30" s="1"/>
      <c r="K30" s="1"/>
    </row>
    <row r="31" spans="1:20" ht="15.75" x14ac:dyDescent="0.25">
      <c r="A31" s="15">
        <v>1500</v>
      </c>
      <c r="B31" s="11">
        <f t="shared" si="0"/>
        <v>750</v>
      </c>
      <c r="C31" s="11">
        <f t="shared" si="3"/>
        <v>750</v>
      </c>
      <c r="D31" s="11">
        <f t="shared" si="1"/>
        <v>1500</v>
      </c>
      <c r="E31" s="11">
        <f t="shared" si="2"/>
        <v>3000</v>
      </c>
      <c r="F31" s="1"/>
      <c r="G31" s="1"/>
      <c r="H31" s="1"/>
      <c r="I31" s="1"/>
      <c r="J31" s="1"/>
      <c r="K31" s="1"/>
    </row>
    <row r="32" spans="1:20" ht="15.75" x14ac:dyDescent="0.25">
      <c r="A32" s="1"/>
      <c r="B32" s="1"/>
      <c r="C32" s="1"/>
      <c r="D32" s="1"/>
      <c r="E32" s="1"/>
      <c r="F32" s="1"/>
    </row>
    <row r="33" spans="1:20" ht="15.75" x14ac:dyDescent="0.25">
      <c r="A33" s="1"/>
      <c r="B33" s="1"/>
      <c r="C33" s="1"/>
      <c r="D33" s="1"/>
      <c r="E33" s="1"/>
      <c r="F33" s="1"/>
    </row>
    <row r="34" spans="1:20" ht="15.75" x14ac:dyDescent="0.25">
      <c r="A34" s="1"/>
      <c r="B34" s="1"/>
      <c r="C34" s="1"/>
      <c r="D34" s="1"/>
      <c r="E34" s="1"/>
      <c r="F34" s="1"/>
    </row>
    <row r="35" spans="1:20" ht="15.75" x14ac:dyDescent="0.25">
      <c r="B35" s="1"/>
      <c r="C35" s="1"/>
      <c r="D35" s="1"/>
      <c r="E35" s="1"/>
      <c r="F35" s="1"/>
    </row>
    <row r="36" spans="1:20" ht="15.75" x14ac:dyDescent="0.25">
      <c r="A36" s="1"/>
      <c r="B36" s="1"/>
      <c r="C36" s="1"/>
      <c r="D36" s="1"/>
      <c r="E36" s="1"/>
      <c r="F36" s="1"/>
    </row>
    <row r="37" spans="1:2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2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2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2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2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0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0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0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0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0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</sheetData>
  <sheetProtection password="CF5F" sheet="1" objects="1" scenarios="1"/>
  <mergeCells count="1">
    <mergeCell ref="A1:J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2012-07-24T12:11:10Z</dcterms:created>
  <dcterms:modified xsi:type="dcterms:W3CDTF">2013-06-25T11:21:39Z</dcterms:modified>
</cp:coreProperties>
</file>